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15" windowHeight="10575"/>
  </bookViews>
  <sheets>
    <sheet name="Sheet1" sheetId="1" r:id="rId1"/>
    <sheet name="Sheet2" sheetId="2" r:id="rId2"/>
  </sheets>
  <calcPr calcId="144525"/>
</workbook>
</file>

<file path=xl/sharedStrings.xml><?xml version="1.0" encoding="utf-8"?>
<sst xmlns="http://schemas.openxmlformats.org/spreadsheetml/2006/main" count="54">
  <si>
    <t>隔热膜综合评分细则</t>
  </si>
  <si>
    <t>项目</t>
  </si>
  <si>
    <t>评定细则</t>
  </si>
  <si>
    <t>分值</t>
  </si>
  <si>
    <t>报 价</t>
  </si>
  <si>
    <r>
      <rPr>
        <sz val="11"/>
        <color rgb="FF000000"/>
        <rFont val="宋体"/>
        <charset val="134"/>
      </rPr>
      <t>以评标委员会认定的有效投标商的有效投标文件中的最低价为评标基准价，其价格分为满分。其他供应商的价格分统一按下列公式计算：投标报价得分</t>
    </r>
    <r>
      <rPr>
        <sz val="11"/>
        <color rgb="FF000000"/>
        <rFont val="Verdana"/>
        <charset val="134"/>
      </rPr>
      <t>=</t>
    </r>
    <r>
      <rPr>
        <sz val="11"/>
        <color rgb="FF000000"/>
        <rFont val="宋体"/>
        <charset val="134"/>
      </rPr>
      <t>（评标基准价</t>
    </r>
    <r>
      <rPr>
        <sz val="11"/>
        <color rgb="FF000000"/>
        <rFont val="Verdana"/>
        <charset val="134"/>
      </rPr>
      <t>/</t>
    </r>
    <r>
      <rPr>
        <sz val="11"/>
        <color rgb="FF000000"/>
        <rFont val="宋体"/>
        <charset val="134"/>
      </rPr>
      <t>投标报价）</t>
    </r>
    <r>
      <rPr>
        <sz val="11"/>
        <color rgb="FF000000"/>
        <rFont val="Verdana"/>
        <charset val="134"/>
      </rPr>
      <t>×</t>
    </r>
    <r>
      <rPr>
        <sz val="11"/>
        <color rgb="FF000000"/>
        <rFont val="宋体"/>
        <charset val="134"/>
      </rPr>
      <t>报价分值</t>
    </r>
    <r>
      <rPr>
        <sz val="11"/>
        <color rgb="FF000000"/>
        <rFont val="宋体"/>
        <charset val="134"/>
      </rPr>
      <t>。</t>
    </r>
  </si>
  <si>
    <t>最终报价（元）</t>
  </si>
  <si>
    <t>投标报价得分（分）</t>
  </si>
  <si>
    <t>隔热膜综合评价</t>
  </si>
  <si>
    <t>隔热膜评分标准详见附件2。得分计算公式：隔热膜综合评价得分=隔热膜得分×隔热膜综合评价分值÷100</t>
  </si>
  <si>
    <t>隔热膜得分（分）</t>
  </si>
  <si>
    <t>隔热膜综合评价得分（分）</t>
  </si>
  <si>
    <t>业绩资信、综合实力</t>
  </si>
  <si>
    <r>
      <rPr>
        <sz val="11"/>
        <color rgb="FF000000"/>
        <rFont val="Verdana"/>
        <charset val="134"/>
      </rPr>
      <t>1.</t>
    </r>
    <r>
      <rPr>
        <sz val="11"/>
        <color rgb="FF000000"/>
        <rFont val="宋体"/>
        <charset val="134"/>
      </rPr>
      <t>具备业绩资信、综合实力以及满足招标文件要求等得基础分</t>
    </r>
    <r>
      <rPr>
        <sz val="11"/>
        <color rgb="FF000000"/>
        <rFont val="Verdana"/>
        <charset val="134"/>
      </rPr>
      <t>5</t>
    </r>
    <r>
      <rPr>
        <sz val="11"/>
        <color rgb="FF000000"/>
        <rFont val="宋体"/>
        <charset val="134"/>
      </rPr>
      <t>分；</t>
    </r>
  </si>
  <si>
    <r>
      <rPr>
        <sz val="11"/>
        <color rgb="FF000000"/>
        <rFont val="Verdana"/>
        <charset val="134"/>
      </rPr>
      <t>2.</t>
    </r>
    <r>
      <rPr>
        <sz val="11"/>
        <color rgb="FF000000"/>
        <rFont val="宋体"/>
        <charset val="134"/>
      </rPr>
      <t>对供应商近</t>
    </r>
    <r>
      <rPr>
        <sz val="11"/>
        <color rgb="FF000000"/>
        <rFont val="Verdana"/>
        <charset val="134"/>
      </rPr>
      <t>3</t>
    </r>
    <r>
      <rPr>
        <sz val="11"/>
        <color rgb="FF000000"/>
        <rFont val="宋体"/>
        <charset val="134"/>
      </rPr>
      <t>年以来的类似业绩进行比较，最高分</t>
    </r>
    <r>
      <rPr>
        <sz val="11"/>
        <color rgb="FF000000"/>
        <rFont val="Verdana"/>
        <charset val="134"/>
      </rPr>
      <t>5</t>
    </r>
    <r>
      <rPr>
        <sz val="11"/>
        <color rgb="FF000000"/>
        <rFont val="宋体"/>
        <charset val="134"/>
      </rPr>
      <t>分，可并列（必须提供合同复印件，未提供合同复印件的不得分）；</t>
    </r>
  </si>
  <si>
    <r>
      <rPr>
        <sz val="11"/>
        <color rgb="FF000000"/>
        <rFont val="Verdana"/>
        <charset val="134"/>
      </rPr>
      <t>3.</t>
    </r>
    <r>
      <rPr>
        <sz val="11"/>
        <color rgb="FF000000"/>
        <rFont val="宋体"/>
        <charset val="134"/>
      </rPr>
      <t>对供应商的综合实力进行比较，如获得国家认证情况，最高分</t>
    </r>
    <r>
      <rPr>
        <sz val="11"/>
        <color rgb="FF000000"/>
        <rFont val="Verdana"/>
        <charset val="134"/>
      </rPr>
      <t>5</t>
    </r>
    <r>
      <rPr>
        <sz val="11"/>
        <color rgb="FF000000"/>
        <rFont val="宋体"/>
        <charset val="134"/>
      </rPr>
      <t>分，可并列（必须相关证明文件，未提供证明文件的的不得分）；</t>
    </r>
  </si>
  <si>
    <t>文件的编制及对招标文件的响应</t>
  </si>
  <si>
    <r>
      <rPr>
        <sz val="11"/>
        <color rgb="FF000000"/>
        <rFont val="宋体"/>
        <charset val="134"/>
      </rPr>
      <t>投标文件制作规范，没有细微偏差情形的得</t>
    </r>
    <r>
      <rPr>
        <sz val="11"/>
        <color rgb="FF000000"/>
        <rFont val="Verdana"/>
        <charset val="134"/>
      </rPr>
      <t>5</t>
    </r>
    <r>
      <rPr>
        <sz val="11"/>
        <color rgb="FF000000"/>
        <rFont val="宋体"/>
        <charset val="134"/>
      </rPr>
      <t>分；有一项细微偏差扣</t>
    </r>
    <r>
      <rPr>
        <sz val="11"/>
        <color rgb="FF000000"/>
        <rFont val="Verdana"/>
        <charset val="134"/>
      </rPr>
      <t>0.5</t>
    </r>
    <r>
      <rPr>
        <sz val="11"/>
        <color rgb="FF000000"/>
        <rFont val="宋体"/>
        <charset val="134"/>
      </rPr>
      <t>分，直至该项分值扣完为止。</t>
    </r>
  </si>
  <si>
    <t>隔热膜评分标准</t>
  </si>
  <si>
    <t>内容</t>
  </si>
  <si>
    <t>评分标准</t>
  </si>
  <si>
    <t>隔热节能膜产品参数要求（共80分）</t>
  </si>
  <si>
    <t>红外线阻隔率大于80%</t>
  </si>
  <si>
    <t>6-10分，80%为6分，最高10分</t>
  </si>
  <si>
    <t>紫外线阻隔率大于99%</t>
  </si>
  <si>
    <t>6-10分，99%为6分，最高10分</t>
  </si>
  <si>
    <r>
      <t>遮阳系数SCcg0</t>
    </r>
    <r>
      <rPr>
        <sz val="10.5"/>
        <color theme="1"/>
        <rFont val="仿宋_GB2312"/>
        <charset val="134"/>
      </rPr>
      <t>.</t>
    </r>
    <r>
      <rPr>
        <sz val="10.5"/>
        <color theme="1"/>
        <rFont val="仿宋_GB2312"/>
        <charset val="134"/>
      </rPr>
      <t>43—0.46</t>
    </r>
  </si>
  <si>
    <r>
      <t>12-15分，SCcg0</t>
    </r>
    <r>
      <rPr>
        <sz val="10.5"/>
        <color theme="1"/>
        <rFont val="仿宋_GB2312"/>
        <charset val="134"/>
      </rPr>
      <t>.</t>
    </r>
    <r>
      <rPr>
        <sz val="10.5"/>
        <color theme="1"/>
        <rFont val="仿宋_GB2312"/>
        <charset val="134"/>
      </rPr>
      <t>43为12分，最高15分</t>
    </r>
  </si>
  <si>
    <t>可见光透射比25%—35.2%</t>
  </si>
  <si>
    <t>8-15分，25%为8分，最高15分</t>
  </si>
  <si>
    <t>隔热节能膜产品节能等级1级</t>
  </si>
  <si>
    <t>10分，不满足为0分</t>
  </si>
  <si>
    <t>在同等环境的条件下，夏季使用隔热膜的室内温度应低于不使用隔热膜的室内温度2—3℃</t>
  </si>
  <si>
    <r>
      <t>12-15分，低于2</t>
    </r>
    <r>
      <rPr>
        <sz val="10.5"/>
        <color theme="1"/>
        <rFont val="仿宋_GB2312"/>
        <charset val="134"/>
      </rPr>
      <t>℃</t>
    </r>
    <r>
      <rPr>
        <sz val="10.5"/>
        <color theme="1"/>
        <rFont val="仿宋_GB2312"/>
        <charset val="134"/>
      </rPr>
      <t xml:space="preserve"> 12分，低于3℃及以上 15分</t>
    </r>
  </si>
  <si>
    <t>以上参数以国家权威机构检测报告为准，所供产品品牌、型号（包括样品及样品册）应与检测报告上的品牌、型号相符。</t>
  </si>
  <si>
    <t>5分，一项不符扣1分，扣完为止</t>
  </si>
  <si>
    <r>
      <t>产品质保要求</t>
    </r>
    <r>
      <rPr>
        <sz val="10.5"/>
        <color theme="1"/>
        <rFont val="仿宋_GB2312"/>
        <charset val="134"/>
      </rPr>
      <t>（</t>
    </r>
    <r>
      <rPr>
        <sz val="10.5"/>
        <color theme="1"/>
        <rFont val="仿宋_GB2312"/>
        <charset val="134"/>
      </rPr>
      <t>共10分）</t>
    </r>
  </si>
  <si>
    <t>产品质保期10年，质保期内发生自然损坏、脱落、翘边、起泡等由供应商免费更换。</t>
  </si>
  <si>
    <t>满足10分，不满足0分</t>
  </si>
  <si>
    <r>
      <t>供应商资质要求</t>
    </r>
    <r>
      <rPr>
        <sz val="10.5"/>
        <color theme="1"/>
        <rFont val="仿宋_GB2312"/>
        <charset val="134"/>
      </rPr>
      <t>（</t>
    </r>
    <r>
      <rPr>
        <sz val="10.5"/>
        <color theme="1"/>
        <rFont val="仿宋_GB2312"/>
        <charset val="134"/>
      </rPr>
      <t>共10分）</t>
    </r>
  </si>
  <si>
    <t>供应商应提供生产厂家或代理商的合法授权书，项目完成后提供由生产厂家开具合符所供产品型号及数量和质保年限的质量保证书（原件）。</t>
  </si>
  <si>
    <t>科室使用耗材的统计情况(2017年与2018年同期比较)</t>
  </si>
  <si>
    <t>领用科室信息</t>
  </si>
  <si>
    <t>材料类别名称</t>
  </si>
  <si>
    <t>2017年1-6月</t>
  </si>
  <si>
    <t>2018年1-6月</t>
  </si>
  <si>
    <t>国产</t>
  </si>
  <si>
    <t>进口</t>
  </si>
  <si>
    <t>2158</t>
  </si>
  <si>
    <t>血管外科病房</t>
  </si>
  <si>
    <t xml:space="preserve">卫生材料                                          </t>
  </si>
  <si>
    <t xml:space="preserve">介入_植入                                         </t>
  </si>
  <si>
    <t>2172</t>
  </si>
  <si>
    <t>手术_血管外科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</si>
</sst>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0"/>
  </numFmts>
  <fonts count="29">
    <font>
      <sz val="11"/>
      <color theme="1"/>
      <name val="宋体"/>
      <charset val="134"/>
      <scheme val="minor"/>
    </font>
    <font>
      <sz val="9"/>
      <name val="宋体"/>
      <charset val="134"/>
    </font>
    <font>
      <b/>
      <sz val="9"/>
      <name val="宋体"/>
      <charset val="134"/>
    </font>
    <font>
      <b/>
      <sz val="9"/>
      <color indexed="56"/>
      <name val="宋体"/>
      <charset val="134"/>
    </font>
    <font>
      <b/>
      <sz val="11"/>
      <color rgb="FF000000"/>
      <name val="宋体"/>
      <charset val="134"/>
    </font>
    <font>
      <b/>
      <sz val="11"/>
      <color rgb="FF000000"/>
      <name val="Verdana"/>
      <charset val="134"/>
    </font>
    <font>
      <sz val="11"/>
      <color rgb="FF000000"/>
      <name val="Verdana"/>
      <charset val="134"/>
    </font>
    <font>
      <sz val="11"/>
      <color rgb="FF000000"/>
      <name val="宋体"/>
      <charset val="134"/>
    </font>
    <font>
      <sz val="9"/>
      <color rgb="FF000000"/>
      <name val="Verdana"/>
      <charset val="134"/>
    </font>
    <font>
      <sz val="10.5"/>
      <color theme="1"/>
      <name val="仿宋_GB2312"/>
      <charset val="134"/>
    </font>
    <font>
      <b/>
      <sz val="11"/>
      <color theme="1"/>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theme="0"/>
      <name val="宋体"/>
      <charset val="0"/>
      <scheme val="minor"/>
    </font>
    <font>
      <sz val="11"/>
      <color rgb="FFFA7D00"/>
      <name val="宋体"/>
      <charset val="0"/>
      <scheme val="minor"/>
    </font>
    <font>
      <b/>
      <sz val="11"/>
      <color rgb="FF3F3F3F"/>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9"/>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5"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9"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4" fillId="1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8" borderId="14" applyNumberFormat="0" applyFont="0" applyAlignment="0" applyProtection="0">
      <alignment vertical="center"/>
    </xf>
    <xf numFmtId="0" fontId="14" fillId="21" borderId="0" applyNumberFormat="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8" applyNumberFormat="0" applyFill="0" applyAlignment="0" applyProtection="0">
      <alignment vertical="center"/>
    </xf>
    <xf numFmtId="0" fontId="21" fillId="0" borderId="8" applyNumberFormat="0" applyFill="0" applyAlignment="0" applyProtection="0">
      <alignment vertical="center"/>
    </xf>
    <xf numFmtId="0" fontId="14" fillId="24" borderId="0" applyNumberFormat="0" applyBorder="0" applyAlignment="0" applyProtection="0">
      <alignment vertical="center"/>
    </xf>
    <xf numFmtId="0" fontId="20" fillId="0" borderId="13" applyNumberFormat="0" applyFill="0" applyAlignment="0" applyProtection="0">
      <alignment vertical="center"/>
    </xf>
    <xf numFmtId="0" fontId="14" fillId="8" borderId="0" applyNumberFormat="0" applyBorder="0" applyAlignment="0" applyProtection="0">
      <alignment vertical="center"/>
    </xf>
    <xf numFmtId="0" fontId="16" fillId="4" borderId="10" applyNumberFormat="0" applyAlignment="0" applyProtection="0">
      <alignment vertical="center"/>
    </xf>
    <xf numFmtId="0" fontId="26" fillId="4" borderId="12" applyNumberFormat="0" applyAlignment="0" applyProtection="0">
      <alignment vertical="center"/>
    </xf>
    <xf numFmtId="0" fontId="18" fillId="6" borderId="11" applyNumberFormat="0" applyAlignment="0" applyProtection="0">
      <alignment vertical="center"/>
    </xf>
    <xf numFmtId="0" fontId="17" fillId="16" borderId="0" applyNumberFormat="0" applyBorder="0" applyAlignment="0" applyProtection="0">
      <alignment vertical="center"/>
    </xf>
    <xf numFmtId="0" fontId="14" fillId="27" borderId="0" applyNumberFormat="0" applyBorder="0" applyAlignment="0" applyProtection="0">
      <alignment vertical="center"/>
    </xf>
    <xf numFmtId="0" fontId="15" fillId="0" borderId="9" applyNumberFormat="0" applyFill="0" applyAlignment="0" applyProtection="0">
      <alignment vertical="center"/>
    </xf>
    <xf numFmtId="0" fontId="10" fillId="0" borderId="7" applyNumberFormat="0" applyFill="0" applyAlignment="0" applyProtection="0">
      <alignment vertical="center"/>
    </xf>
    <xf numFmtId="0" fontId="25" fillId="22" borderId="0" applyNumberFormat="0" applyBorder="0" applyAlignment="0" applyProtection="0">
      <alignment vertical="center"/>
    </xf>
    <xf numFmtId="0" fontId="28" fillId="29" borderId="0" applyNumberFormat="0" applyBorder="0" applyAlignment="0" applyProtection="0">
      <alignment vertical="center"/>
    </xf>
    <xf numFmtId="0" fontId="17" fillId="5" borderId="0" applyNumberFormat="0" applyBorder="0" applyAlignment="0" applyProtection="0">
      <alignment vertical="center"/>
    </xf>
    <xf numFmtId="0" fontId="14" fillId="26" borderId="0" applyNumberFormat="0" applyBorder="0" applyAlignment="0" applyProtection="0">
      <alignment vertical="center"/>
    </xf>
    <xf numFmtId="0" fontId="17" fillId="25" borderId="0" applyNumberFormat="0" applyBorder="0" applyAlignment="0" applyProtection="0">
      <alignment vertical="center"/>
    </xf>
    <xf numFmtId="0" fontId="17" fillId="12" borderId="0" applyNumberFormat="0" applyBorder="0" applyAlignment="0" applyProtection="0">
      <alignment vertical="center"/>
    </xf>
    <xf numFmtId="0" fontId="17" fillId="32" borderId="0" applyNumberFormat="0" applyBorder="0" applyAlignment="0" applyProtection="0">
      <alignment vertical="center"/>
    </xf>
    <xf numFmtId="0" fontId="17" fillId="31" borderId="0" applyNumberFormat="0" applyBorder="0" applyAlignment="0" applyProtection="0">
      <alignment vertical="center"/>
    </xf>
    <xf numFmtId="0" fontId="14" fillId="11" borderId="0" applyNumberFormat="0" applyBorder="0" applyAlignment="0" applyProtection="0">
      <alignment vertical="center"/>
    </xf>
    <xf numFmtId="0" fontId="14" fillId="15" borderId="0" applyNumberFormat="0" applyBorder="0" applyAlignment="0" applyProtection="0">
      <alignment vertical="center"/>
    </xf>
    <xf numFmtId="0" fontId="17" fillId="20" borderId="0" applyNumberFormat="0" applyBorder="0" applyAlignment="0" applyProtection="0">
      <alignment vertical="center"/>
    </xf>
    <xf numFmtId="0" fontId="17" fillId="19" borderId="0" applyNumberFormat="0" applyBorder="0" applyAlignment="0" applyProtection="0">
      <alignment vertical="center"/>
    </xf>
    <xf numFmtId="0" fontId="14" fillId="28" borderId="0" applyNumberFormat="0" applyBorder="0" applyAlignment="0" applyProtection="0">
      <alignment vertical="center"/>
    </xf>
    <xf numFmtId="0" fontId="17" fillId="23"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7" fillId="14" borderId="0" applyNumberFormat="0" applyBorder="0" applyAlignment="0" applyProtection="0">
      <alignment vertical="center"/>
    </xf>
    <xf numFmtId="0" fontId="14" fillId="30" borderId="0" applyNumberFormat="0" applyBorder="0" applyAlignment="0" applyProtection="0">
      <alignment vertical="center"/>
    </xf>
  </cellStyleXfs>
  <cellXfs count="28">
    <xf numFmtId="0" fontId="0" fillId="0" borderId="0" xfId="0">
      <alignment vertical="center"/>
    </xf>
    <xf numFmtId="177" fontId="1" fillId="0" borderId="0" xfId="0" applyNumberFormat="1" applyFont="1" applyFill="1" applyBorder="1" applyAlignment="1">
      <alignment vertical="center"/>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1" fillId="0" borderId="1" xfId="0" applyNumberFormat="1" applyFont="1" applyFill="1" applyBorder="1" applyAlignment="1">
      <alignment vertical="center"/>
    </xf>
    <xf numFmtId="0" fontId="1" fillId="0" borderId="1" xfId="0" applyFont="1" applyFill="1" applyBorder="1" applyAlignment="1">
      <alignment vertical="center"/>
    </xf>
    <xf numFmtId="176" fontId="1" fillId="0" borderId="1" xfId="0" applyNumberFormat="1" applyFont="1" applyFill="1" applyBorder="1" applyAlignment="1">
      <alignment vertical="center"/>
    </xf>
    <xf numFmtId="5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1" xfId="0"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tabSelected="1" workbookViewId="0">
      <selection activeCell="A1" sqref="A1:D1"/>
    </sheetView>
  </sheetViews>
  <sheetFormatPr defaultColWidth="9" defaultRowHeight="53" customHeight="1" outlineLevelCol="3"/>
  <cols>
    <col min="2" max="2" width="48.5929203539823" customWidth="1"/>
    <col min="3" max="3" width="24.8318584070796" customWidth="1"/>
  </cols>
  <sheetData>
    <row r="1" customHeight="1" spans="1:4">
      <c r="A1" s="11" t="s">
        <v>0</v>
      </c>
      <c r="B1" s="11"/>
      <c r="C1" s="11"/>
      <c r="D1" s="11"/>
    </row>
    <row r="2" customHeight="1" spans="1:4">
      <c r="A2" s="12" t="s">
        <v>1</v>
      </c>
      <c r="B2" s="12" t="s">
        <v>2</v>
      </c>
      <c r="C2" s="13"/>
      <c r="D2" s="12" t="s">
        <v>3</v>
      </c>
    </row>
    <row r="3" customHeight="1" spans="1:4">
      <c r="A3" s="12"/>
      <c r="B3" s="13"/>
      <c r="C3" s="13"/>
      <c r="D3" s="12"/>
    </row>
    <row r="4" customHeight="1" spans="1:4">
      <c r="A4" s="14" t="s">
        <v>4</v>
      </c>
      <c r="B4" s="15" t="s">
        <v>5</v>
      </c>
      <c r="C4" s="12" t="s">
        <v>6</v>
      </c>
      <c r="D4" s="14">
        <v>35</v>
      </c>
    </row>
    <row r="5" customHeight="1" spans="1:4">
      <c r="A5" s="14"/>
      <c r="B5" s="16"/>
      <c r="C5" s="17" t="s">
        <v>7</v>
      </c>
      <c r="D5" s="14"/>
    </row>
    <row r="6" customHeight="1" spans="1:4">
      <c r="A6" s="17" t="s">
        <v>8</v>
      </c>
      <c r="B6" s="18" t="s">
        <v>9</v>
      </c>
      <c r="C6" s="19" t="s">
        <v>10</v>
      </c>
      <c r="D6" s="14">
        <v>45</v>
      </c>
    </row>
    <row r="7" customHeight="1" spans="1:4">
      <c r="A7" s="17"/>
      <c r="B7" s="20"/>
      <c r="C7" s="19" t="s">
        <v>11</v>
      </c>
      <c r="D7" s="14"/>
    </row>
    <row r="8" customHeight="1" spans="1:4">
      <c r="A8" s="18" t="s">
        <v>12</v>
      </c>
      <c r="B8" s="20" t="s">
        <v>13</v>
      </c>
      <c r="C8" s="20"/>
      <c r="D8" s="14">
        <v>15</v>
      </c>
    </row>
    <row r="9" customHeight="1" spans="1:4">
      <c r="A9" s="18"/>
      <c r="B9" s="20" t="s">
        <v>14</v>
      </c>
      <c r="C9" s="20"/>
      <c r="D9" s="14"/>
    </row>
    <row r="10" customHeight="1" spans="1:4">
      <c r="A10" s="20"/>
      <c r="B10" s="20" t="s">
        <v>15</v>
      </c>
      <c r="C10" s="20"/>
      <c r="D10" s="14"/>
    </row>
    <row r="11" customHeight="1" spans="1:4">
      <c r="A11" s="21" t="s">
        <v>16</v>
      </c>
      <c r="B11" s="20" t="s">
        <v>17</v>
      </c>
      <c r="C11" s="20"/>
      <c r="D11" s="14">
        <v>5</v>
      </c>
    </row>
    <row r="13" customHeight="1" spans="1:3">
      <c r="A13" s="11" t="s">
        <v>18</v>
      </c>
      <c r="B13" s="11"/>
      <c r="C13" s="11"/>
    </row>
    <row r="14" customHeight="1" spans="1:3">
      <c r="A14" s="22" t="s">
        <v>1</v>
      </c>
      <c r="B14" s="23" t="s">
        <v>19</v>
      </c>
      <c r="C14" s="23" t="s">
        <v>20</v>
      </c>
    </row>
    <row r="15" customHeight="1" spans="1:3">
      <c r="A15" s="24" t="s">
        <v>21</v>
      </c>
      <c r="B15" s="25" t="s">
        <v>22</v>
      </c>
      <c r="C15" s="25" t="s">
        <v>23</v>
      </c>
    </row>
    <row r="16" customHeight="1" spans="1:3">
      <c r="A16" s="24"/>
      <c r="B16" s="25" t="s">
        <v>24</v>
      </c>
      <c r="C16" s="25" t="s">
        <v>25</v>
      </c>
    </row>
    <row r="17" customHeight="1" spans="1:3">
      <c r="A17" s="24"/>
      <c r="B17" s="25" t="s">
        <v>26</v>
      </c>
      <c r="C17" s="25" t="s">
        <v>27</v>
      </c>
    </row>
    <row r="18" customHeight="1" spans="1:3">
      <c r="A18" s="24"/>
      <c r="B18" s="25" t="s">
        <v>28</v>
      </c>
      <c r="C18" s="25" t="s">
        <v>29</v>
      </c>
    </row>
    <row r="19" customHeight="1" spans="1:3">
      <c r="A19" s="24"/>
      <c r="B19" s="25" t="s">
        <v>30</v>
      </c>
      <c r="C19" s="25" t="s">
        <v>31</v>
      </c>
    </row>
    <row r="20" customHeight="1" spans="1:3">
      <c r="A20" s="24"/>
      <c r="B20" s="25" t="s">
        <v>32</v>
      </c>
      <c r="C20" s="25" t="s">
        <v>33</v>
      </c>
    </row>
    <row r="21" customHeight="1" spans="1:3">
      <c r="A21" s="26"/>
      <c r="B21" s="25" t="s">
        <v>34</v>
      </c>
      <c r="C21" s="25" t="s">
        <v>35</v>
      </c>
    </row>
    <row r="22" customHeight="1" spans="1:3">
      <c r="A22" s="27" t="s">
        <v>36</v>
      </c>
      <c r="B22" s="25" t="s">
        <v>37</v>
      </c>
      <c r="C22" s="25" t="s">
        <v>38</v>
      </c>
    </row>
    <row r="23" customHeight="1" spans="1:3">
      <c r="A23" s="27" t="s">
        <v>39</v>
      </c>
      <c r="B23" s="25" t="s">
        <v>40</v>
      </c>
      <c r="C23" s="25" t="s">
        <v>38</v>
      </c>
    </row>
  </sheetData>
  <mergeCells count="18">
    <mergeCell ref="A1:D1"/>
    <mergeCell ref="B8:C8"/>
    <mergeCell ref="B9:C9"/>
    <mergeCell ref="B10:C10"/>
    <mergeCell ref="B11:C11"/>
    <mergeCell ref="A13:C13"/>
    <mergeCell ref="A2:A3"/>
    <mergeCell ref="A4:A5"/>
    <mergeCell ref="A6:A7"/>
    <mergeCell ref="A8:A10"/>
    <mergeCell ref="A15:A21"/>
    <mergeCell ref="B4:B5"/>
    <mergeCell ref="B6:B7"/>
    <mergeCell ref="D2:D3"/>
    <mergeCell ref="D4:D5"/>
    <mergeCell ref="D6:D7"/>
    <mergeCell ref="D8:D10"/>
    <mergeCell ref="B2:C3"/>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0"/>
  <sheetViews>
    <sheetView workbookViewId="0">
      <selection activeCell="F15" sqref="F14:F15"/>
    </sheetView>
  </sheetViews>
  <sheetFormatPr defaultColWidth="9.02654867256637" defaultRowHeight="13.5"/>
  <cols>
    <col min="2" max="2" width="22.1769911504425" customWidth="1"/>
    <col min="4" max="4" width="10.5309734513274"/>
    <col min="5" max="5" width="9.53097345132743"/>
    <col min="7" max="7" width="11.6637168141593"/>
    <col min="8" max="8" width="9.53097345132743"/>
    <col min="12" max="13" width="9.53097345132743"/>
    <col min="20" max="20" width="10.5309734513274"/>
    <col min="21" max="21" width="9.53097345132743"/>
    <col min="23" max="23" width="9.3716814159292"/>
    <col min="24" max="24" width="10.5309734513274"/>
    <col min="27" max="27" width="9.3716814159292"/>
    <col min="32" max="32" width="9.53097345132743"/>
  </cols>
  <sheetData>
    <row r="1" spans="1: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c r="A2" s="2" t="s">
        <v>41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ht="22.5" spans="1:35">
      <c r="A3" s="3" t="s">
        <v>42</v>
      </c>
      <c r="B3" s="3"/>
      <c r="C3" s="4" t="s">
        <v>43</v>
      </c>
      <c r="D3" s="5" t="s">
        <v>44</v>
      </c>
      <c r="E3" s="5"/>
      <c r="F3" s="5"/>
      <c r="G3" s="5"/>
      <c r="H3" s="5"/>
      <c r="I3" s="5"/>
      <c r="J3" s="5"/>
      <c r="K3" s="5"/>
      <c r="L3" s="9">
        <v>42887</v>
      </c>
      <c r="M3" s="10"/>
      <c r="N3" s="10"/>
      <c r="O3" s="10"/>
      <c r="P3" s="10"/>
      <c r="Q3" s="10"/>
      <c r="R3" s="10"/>
      <c r="S3" s="10"/>
      <c r="T3" s="10" t="s">
        <v>45</v>
      </c>
      <c r="U3" s="10"/>
      <c r="V3" s="10"/>
      <c r="W3" s="10"/>
      <c r="X3" s="10"/>
      <c r="Y3" s="10"/>
      <c r="Z3" s="10"/>
      <c r="AA3" s="10"/>
      <c r="AB3" s="9">
        <v>43252</v>
      </c>
      <c r="AC3" s="10"/>
      <c r="AD3" s="10"/>
      <c r="AE3" s="10"/>
      <c r="AF3" s="10"/>
      <c r="AG3" s="10"/>
      <c r="AH3" s="10"/>
      <c r="AI3" s="10"/>
    </row>
    <row r="4" spans="1:35">
      <c r="A4" s="3"/>
      <c r="B4" s="3"/>
      <c r="C4" s="4"/>
      <c r="D4" s="5" t="s">
        <v>46</v>
      </c>
      <c r="E4" s="5"/>
      <c r="F4" s="5"/>
      <c r="G4" s="5"/>
      <c r="H4" s="5" t="s">
        <v>47</v>
      </c>
      <c r="I4" s="5"/>
      <c r="J4" s="5"/>
      <c r="K4" s="5"/>
      <c r="L4" s="5" t="s">
        <v>46</v>
      </c>
      <c r="M4" s="5"/>
      <c r="N4" s="5"/>
      <c r="O4" s="5"/>
      <c r="P4" s="5" t="s">
        <v>47</v>
      </c>
      <c r="Q4" s="5"/>
      <c r="R4" s="5"/>
      <c r="S4" s="5"/>
      <c r="T4" s="5" t="s">
        <v>46</v>
      </c>
      <c r="U4" s="5"/>
      <c r="V4" s="5"/>
      <c r="W4" s="5"/>
      <c r="X4" s="5" t="s">
        <v>47</v>
      </c>
      <c r="Y4" s="5"/>
      <c r="Z4" s="5"/>
      <c r="AA4" s="5"/>
      <c r="AB4" s="5" t="s">
        <v>46</v>
      </c>
      <c r="AC4" s="5"/>
      <c r="AD4" s="5"/>
      <c r="AE4" s="5"/>
      <c r="AF4" s="5" t="s">
        <v>47</v>
      </c>
      <c r="AG4" s="5"/>
      <c r="AH4" s="5"/>
      <c r="AI4" s="5"/>
    </row>
    <row r="5" spans="1:35">
      <c r="A5" s="6" t="s">
        <v>48</v>
      </c>
      <c r="B5" s="7" t="s">
        <v>49</v>
      </c>
      <c r="C5" s="7" t="s">
        <v>50</v>
      </c>
      <c r="D5" s="8">
        <v>82968.2</v>
      </c>
      <c r="E5" s="8">
        <v>18410.72</v>
      </c>
      <c r="F5" s="8">
        <v>0</v>
      </c>
      <c r="G5" s="8">
        <v>0</v>
      </c>
      <c r="H5" s="8">
        <v>52907</v>
      </c>
      <c r="I5" s="8">
        <v>400</v>
      </c>
      <c r="J5" s="8">
        <v>0</v>
      </c>
      <c r="K5" s="8">
        <v>0</v>
      </c>
      <c r="L5" s="8">
        <v>13599.9</v>
      </c>
      <c r="M5" s="8">
        <v>2138.02</v>
      </c>
      <c r="N5" s="8">
        <v>0</v>
      </c>
      <c r="O5" s="8">
        <v>0</v>
      </c>
      <c r="P5" s="8">
        <v>5715</v>
      </c>
      <c r="Q5" s="8">
        <v>0</v>
      </c>
      <c r="R5" s="8">
        <v>0</v>
      </c>
      <c r="S5" s="8">
        <v>0</v>
      </c>
      <c r="T5" s="8">
        <v>119881.9</v>
      </c>
      <c r="U5" s="8">
        <v>13454.93</v>
      </c>
      <c r="V5" s="8">
        <v>0</v>
      </c>
      <c r="W5" s="8">
        <v>12412</v>
      </c>
      <c r="X5" s="8">
        <v>13121.1</v>
      </c>
      <c r="Y5" s="8">
        <v>1200</v>
      </c>
      <c r="Z5" s="8">
        <v>0</v>
      </c>
      <c r="AA5" s="8">
        <v>0</v>
      </c>
      <c r="AB5" s="8">
        <v>31439.8</v>
      </c>
      <c r="AC5" s="8">
        <v>2523.25</v>
      </c>
      <c r="AD5" s="8">
        <v>0</v>
      </c>
      <c r="AE5" s="8">
        <v>5015</v>
      </c>
      <c r="AF5" s="8">
        <v>2375.6</v>
      </c>
      <c r="AG5" s="8">
        <v>400</v>
      </c>
      <c r="AH5" s="8">
        <v>0</v>
      </c>
      <c r="AI5" s="8">
        <v>0</v>
      </c>
    </row>
    <row r="6" spans="1:35">
      <c r="A6" s="6" t="s">
        <v>48</v>
      </c>
      <c r="B6" s="7" t="s">
        <v>49</v>
      </c>
      <c r="C6" s="7" t="s">
        <v>51</v>
      </c>
      <c r="D6" s="8">
        <v>0</v>
      </c>
      <c r="E6" s="8">
        <v>0</v>
      </c>
      <c r="F6" s="8">
        <v>0</v>
      </c>
      <c r="G6" s="8">
        <v>0</v>
      </c>
      <c r="H6" s="8">
        <v>3326</v>
      </c>
      <c r="I6" s="8">
        <v>0</v>
      </c>
      <c r="J6" s="8">
        <v>0</v>
      </c>
      <c r="K6" s="8">
        <v>0</v>
      </c>
      <c r="L6" s="8">
        <v>0</v>
      </c>
      <c r="M6" s="8">
        <v>0</v>
      </c>
      <c r="N6" s="8">
        <v>0</v>
      </c>
      <c r="O6" s="8">
        <v>0</v>
      </c>
      <c r="P6" s="8">
        <v>0</v>
      </c>
      <c r="Q6" s="8">
        <v>0</v>
      </c>
      <c r="R6" s="8">
        <v>0</v>
      </c>
      <c r="S6" s="8">
        <v>0</v>
      </c>
      <c r="T6" s="8">
        <v>0</v>
      </c>
      <c r="U6" s="8">
        <v>0</v>
      </c>
      <c r="V6" s="8">
        <v>0</v>
      </c>
      <c r="W6" s="8">
        <v>208600</v>
      </c>
      <c r="X6" s="8">
        <v>748218</v>
      </c>
      <c r="Y6" s="8">
        <v>0</v>
      </c>
      <c r="Z6" s="8">
        <v>0</v>
      </c>
      <c r="AA6" s="8">
        <v>10260</v>
      </c>
      <c r="AB6" s="8">
        <v>0</v>
      </c>
      <c r="AC6" s="8">
        <v>0</v>
      </c>
      <c r="AD6" s="8">
        <v>0</v>
      </c>
      <c r="AE6" s="8">
        <v>29800</v>
      </c>
      <c r="AF6" s="8">
        <v>160755.2</v>
      </c>
      <c r="AG6" s="8">
        <v>0</v>
      </c>
      <c r="AH6" s="8">
        <v>0</v>
      </c>
      <c r="AI6" s="8">
        <v>10260</v>
      </c>
    </row>
    <row r="7" spans="1:35">
      <c r="A7" s="6" t="s">
        <v>52</v>
      </c>
      <c r="B7" s="7" t="s">
        <v>53</v>
      </c>
      <c r="C7" s="7" t="s">
        <v>50</v>
      </c>
      <c r="D7" s="8">
        <v>0</v>
      </c>
      <c r="E7" s="8">
        <v>38400</v>
      </c>
      <c r="F7" s="8">
        <v>0</v>
      </c>
      <c r="G7" s="8">
        <v>0</v>
      </c>
      <c r="H7" s="8">
        <v>0</v>
      </c>
      <c r="I7" s="8">
        <v>0</v>
      </c>
      <c r="J7" s="8">
        <v>0</v>
      </c>
      <c r="K7" s="8">
        <v>0</v>
      </c>
      <c r="L7" s="8">
        <v>0</v>
      </c>
      <c r="M7" s="8">
        <v>38400</v>
      </c>
      <c r="N7" s="8">
        <v>0</v>
      </c>
      <c r="O7" s="8">
        <v>0</v>
      </c>
      <c r="P7" s="8">
        <v>0</v>
      </c>
      <c r="Q7" s="8">
        <v>0</v>
      </c>
      <c r="R7" s="8">
        <v>0</v>
      </c>
      <c r="S7" s="8">
        <v>0</v>
      </c>
      <c r="T7" s="8">
        <v>0</v>
      </c>
      <c r="U7" s="8">
        <v>0</v>
      </c>
      <c r="V7" s="8">
        <v>0</v>
      </c>
      <c r="W7" s="8">
        <v>0</v>
      </c>
      <c r="X7" s="8">
        <v>0</v>
      </c>
      <c r="Y7" s="8">
        <v>0</v>
      </c>
      <c r="Z7" s="8">
        <v>0</v>
      </c>
      <c r="AA7" s="8">
        <v>0</v>
      </c>
      <c r="AB7" s="8">
        <v>0</v>
      </c>
      <c r="AC7" s="8">
        <v>0</v>
      </c>
      <c r="AD7" s="8">
        <v>0</v>
      </c>
      <c r="AE7" s="8">
        <v>0</v>
      </c>
      <c r="AF7" s="8">
        <v>0</v>
      </c>
      <c r="AG7" s="8">
        <v>0</v>
      </c>
      <c r="AH7" s="8">
        <v>0</v>
      </c>
      <c r="AI7" s="8">
        <v>0</v>
      </c>
    </row>
    <row r="8" spans="1:35">
      <c r="A8" s="6" t="s">
        <v>52</v>
      </c>
      <c r="B8" s="7" t="s">
        <v>53</v>
      </c>
      <c r="C8" s="7" t="s">
        <v>51</v>
      </c>
      <c r="D8" s="8">
        <v>1305996</v>
      </c>
      <c r="E8" s="8">
        <v>0</v>
      </c>
      <c r="F8" s="8">
        <v>0</v>
      </c>
      <c r="G8" s="8">
        <v>0</v>
      </c>
      <c r="H8" s="8">
        <v>638130.2</v>
      </c>
      <c r="I8" s="8">
        <v>0</v>
      </c>
      <c r="J8" s="8">
        <v>0</v>
      </c>
      <c r="K8" s="8">
        <v>0</v>
      </c>
      <c r="L8" s="8">
        <v>274980</v>
      </c>
      <c r="M8" s="8">
        <v>0</v>
      </c>
      <c r="N8" s="8">
        <v>0</v>
      </c>
      <c r="O8" s="8">
        <v>0</v>
      </c>
      <c r="P8" s="8">
        <v>76176.2</v>
      </c>
      <c r="Q8" s="8">
        <v>0</v>
      </c>
      <c r="R8" s="8">
        <v>0</v>
      </c>
      <c r="S8" s="8">
        <v>0</v>
      </c>
      <c r="T8" s="8">
        <v>1910273.2</v>
      </c>
      <c r="U8" s="8">
        <v>0</v>
      </c>
      <c r="V8" s="8">
        <v>0</v>
      </c>
      <c r="W8" s="8">
        <v>56800</v>
      </c>
      <c r="X8" s="8">
        <v>2638621.2</v>
      </c>
      <c r="Y8" s="8">
        <v>0</v>
      </c>
      <c r="Z8" s="8">
        <v>0</v>
      </c>
      <c r="AA8" s="8">
        <v>128026</v>
      </c>
      <c r="AB8" s="8">
        <v>0</v>
      </c>
      <c r="AC8" s="8">
        <v>0</v>
      </c>
      <c r="AD8" s="8">
        <v>0</v>
      </c>
      <c r="AE8" s="8">
        <v>0</v>
      </c>
      <c r="AF8" s="8">
        <v>165140</v>
      </c>
      <c r="AG8" s="8">
        <v>0</v>
      </c>
      <c r="AH8" s="8">
        <v>0</v>
      </c>
      <c r="AI8" s="8">
        <v>21688</v>
      </c>
    </row>
    <row r="9" spans="4:35">
      <c r="D9">
        <f>SUM(D5:D8)</f>
        <v>1388964.2</v>
      </c>
      <c r="E9">
        <f t="shared" ref="E9:AI9" si="0">SUM(E5:E8)</f>
        <v>56810.72</v>
      </c>
      <c r="F9">
        <f t="shared" si="0"/>
        <v>0</v>
      </c>
      <c r="G9">
        <f t="shared" si="0"/>
        <v>0</v>
      </c>
      <c r="H9">
        <f t="shared" si="0"/>
        <v>694363.2</v>
      </c>
      <c r="I9">
        <f t="shared" si="0"/>
        <v>400</v>
      </c>
      <c r="J9">
        <f t="shared" si="0"/>
        <v>0</v>
      </c>
      <c r="K9">
        <f t="shared" si="0"/>
        <v>0</v>
      </c>
      <c r="L9">
        <f t="shared" si="0"/>
        <v>288579.9</v>
      </c>
      <c r="M9">
        <f t="shared" si="0"/>
        <v>40538.02</v>
      </c>
      <c r="N9">
        <f t="shared" si="0"/>
        <v>0</v>
      </c>
      <c r="O9">
        <f t="shared" si="0"/>
        <v>0</v>
      </c>
      <c r="P9">
        <f t="shared" si="0"/>
        <v>81891.2</v>
      </c>
      <c r="Q9">
        <f t="shared" si="0"/>
        <v>0</v>
      </c>
      <c r="R9">
        <f t="shared" si="0"/>
        <v>0</v>
      </c>
      <c r="S9">
        <f t="shared" si="0"/>
        <v>0</v>
      </c>
      <c r="T9">
        <f t="shared" si="0"/>
        <v>2030155.1</v>
      </c>
      <c r="U9">
        <f t="shared" si="0"/>
        <v>13454.93</v>
      </c>
      <c r="V9">
        <f t="shared" si="0"/>
        <v>0</v>
      </c>
      <c r="W9">
        <f t="shared" si="0"/>
        <v>277812</v>
      </c>
      <c r="X9">
        <f t="shared" si="0"/>
        <v>3399960.3</v>
      </c>
      <c r="Y9">
        <f t="shared" si="0"/>
        <v>1200</v>
      </c>
      <c r="Z9">
        <f t="shared" si="0"/>
        <v>0</v>
      </c>
      <c r="AA9">
        <f t="shared" si="0"/>
        <v>138286</v>
      </c>
      <c r="AB9">
        <f t="shared" si="0"/>
        <v>31439.8</v>
      </c>
      <c r="AC9">
        <f t="shared" si="0"/>
        <v>2523.25</v>
      </c>
      <c r="AD9">
        <f t="shared" si="0"/>
        <v>0</v>
      </c>
      <c r="AE9">
        <f t="shared" si="0"/>
        <v>34815</v>
      </c>
      <c r="AF9">
        <f t="shared" si="0"/>
        <v>328270.8</v>
      </c>
      <c r="AG9">
        <f t="shared" si="0"/>
        <v>400</v>
      </c>
      <c r="AH9">
        <f t="shared" si="0"/>
        <v>0</v>
      </c>
      <c r="AI9">
        <f t="shared" si="0"/>
        <v>31948</v>
      </c>
    </row>
    <row r="10" spans="7:35">
      <c r="G10">
        <f>D9+E9+F9+G9</f>
        <v>1445774.92</v>
      </c>
      <c r="K10">
        <f>H9+I9+J9+K9</f>
        <v>694763.2</v>
      </c>
      <c r="O10">
        <f>L9+M9+N9+O9</f>
        <v>329117.92</v>
      </c>
      <c r="S10">
        <f>P9+Q9+R9+S9</f>
        <v>81891.2</v>
      </c>
      <c r="W10">
        <f>T9+U9+V9+W9</f>
        <v>2321422.03</v>
      </c>
      <c r="AA10">
        <f>X9+Y9+Z9+AA9</f>
        <v>3539446.3</v>
      </c>
      <c r="AE10">
        <f>AB9+AC9+AD9+AE9</f>
        <v>68778.05</v>
      </c>
      <c r="AI10">
        <f>AF9+AG9+AH9+AI9</f>
        <v>360618.8</v>
      </c>
    </row>
  </sheetData>
  <mergeCells count="14">
    <mergeCell ref="A2:AI2"/>
    <mergeCell ref="D3:K3"/>
    <mergeCell ref="L3:S3"/>
    <mergeCell ref="T3:AA3"/>
    <mergeCell ref="AB3:AI3"/>
    <mergeCell ref="D4:G4"/>
    <mergeCell ref="H4:K4"/>
    <mergeCell ref="L4:O4"/>
    <mergeCell ref="P4:S4"/>
    <mergeCell ref="T4:W4"/>
    <mergeCell ref="X4:AA4"/>
    <mergeCell ref="AB4:AE4"/>
    <mergeCell ref="AF4:AI4"/>
    <mergeCell ref="A3:B4"/>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秦彩荷</cp:lastModifiedBy>
  <dcterms:created xsi:type="dcterms:W3CDTF">2018-02-27T11:14:00Z</dcterms:created>
  <dcterms:modified xsi:type="dcterms:W3CDTF">2018-07-14T03:42:57Z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